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재희\2026등록\등록금 수납\★수납계획\2026-1학기\수납계획안\"/>
    </mc:Choice>
  </mc:AlternateContent>
  <xr:revisionPtr revIDLastSave="0" documentId="8_{ABCB8A41-E5B4-4A6C-996D-94FCE012E5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등록금내역" sheetId="40" r:id="rId1"/>
  </sheets>
  <definedNames>
    <definedName name="_xlnm.Print_Area" localSheetId="0">등록금내역!$A$1:$F$98</definedName>
    <definedName name="_xlnm.Print_Titles" localSheetId="0">등록금내역!$1:$2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9" i="40" l="1"/>
  <c r="D80" i="40"/>
  <c r="D81" i="40"/>
  <c r="D82" i="40"/>
  <c r="D83" i="40"/>
  <c r="D84" i="40"/>
  <c r="D85" i="40"/>
  <c r="D78" i="40"/>
  <c r="E73" i="40" l="1"/>
  <c r="E72" i="40"/>
  <c r="E71" i="40"/>
  <c r="E69" i="40"/>
  <c r="E68" i="40"/>
  <c r="E67" i="40"/>
  <c r="E48" i="40"/>
  <c r="E49" i="40"/>
  <c r="E50" i="40"/>
  <c r="E51" i="40"/>
  <c r="D57" i="40"/>
  <c r="D58" i="40"/>
  <c r="D59" i="40"/>
  <c r="D60" i="40"/>
  <c r="D56" i="40"/>
  <c r="D13" i="40" l="1"/>
  <c r="D34" i="40"/>
  <c r="D35" i="40"/>
  <c r="D36" i="40"/>
  <c r="D37" i="40"/>
  <c r="D38" i="40"/>
  <c r="D39" i="40"/>
  <c r="D40" i="40"/>
  <c r="D41" i="40"/>
  <c r="E70" i="40" l="1"/>
  <c r="E66" i="40"/>
  <c r="D98" i="40"/>
  <c r="D97" i="40"/>
  <c r="E92" i="40"/>
  <c r="E91" i="40"/>
  <c r="E47" i="40"/>
  <c r="D24" i="40"/>
  <c r="D25" i="40"/>
  <c r="D26" i="40"/>
  <c r="D23" i="40"/>
  <c r="D14" i="40"/>
  <c r="D8" i="40"/>
  <c r="D9" i="40"/>
  <c r="D10" i="40"/>
  <c r="D11" i="40"/>
  <c r="D12" i="40"/>
  <c r="D7" i="40"/>
</calcChain>
</file>

<file path=xl/sharedStrings.xml><?xml version="1.0" encoding="utf-8"?>
<sst xmlns="http://schemas.openxmlformats.org/spreadsheetml/2006/main" count="141" uniqueCount="67">
  <si>
    <t>구     분</t>
  </si>
  <si>
    <t>인문사회계</t>
    <phoneticPr fontId="2" type="noConversion"/>
  </si>
  <si>
    <t>이   학   계</t>
    <phoneticPr fontId="2" type="noConversion"/>
  </si>
  <si>
    <t>공   학   계</t>
    <phoneticPr fontId="2" type="noConversion"/>
  </si>
  <si>
    <t>체   능   계</t>
    <phoneticPr fontId="2" type="noConversion"/>
  </si>
  <si>
    <t>예   능   계</t>
    <phoneticPr fontId="2" type="noConversion"/>
  </si>
  <si>
    <t>인문사회계</t>
    <phoneticPr fontId="2" type="noConversion"/>
  </si>
  <si>
    <t>이   학   계</t>
    <phoneticPr fontId="2" type="noConversion"/>
  </si>
  <si>
    <t>공   학   계</t>
    <phoneticPr fontId="2" type="noConversion"/>
  </si>
  <si>
    <t>체   능   계</t>
    <phoneticPr fontId="2" type="noConversion"/>
  </si>
  <si>
    <t>예   능   계</t>
    <phoneticPr fontId="2" type="noConversion"/>
  </si>
  <si>
    <t>이학계(간호학과)</t>
    <phoneticPr fontId="2" type="noConversion"/>
  </si>
  <si>
    <t>[붙임 1]</t>
    <phoneticPr fontId="2" type="noConversion"/>
  </si>
  <si>
    <t>인문사회계(글로벌경영학과)</t>
    <phoneticPr fontId="2" type="noConversion"/>
  </si>
  <si>
    <t xml:space="preserve"> ■ 학부</t>
    <phoneticPr fontId="2" type="noConversion"/>
  </si>
  <si>
    <t>입학금</t>
    <phoneticPr fontId="2" type="noConversion"/>
  </si>
  <si>
    <t>수업료</t>
    <phoneticPr fontId="2" type="noConversion"/>
  </si>
  <si>
    <t>이학계(간호학과 제외)</t>
    <phoneticPr fontId="2" type="noConversion"/>
  </si>
  <si>
    <t>공  학  계</t>
    <phoneticPr fontId="2" type="noConversion"/>
  </si>
  <si>
    <t>이   학   계(국제수산과학협동과정)</t>
    <phoneticPr fontId="2" type="noConversion"/>
  </si>
  <si>
    <t xml:space="preserve"> ■ 기술경영전문대학원</t>
    <phoneticPr fontId="2" type="noConversion"/>
  </si>
  <si>
    <t>공  학  계(글로벌 K-MOT 교육과정)</t>
    <phoneticPr fontId="2" type="noConversion"/>
  </si>
  <si>
    <t xml:space="preserve"> ■ 대학원 </t>
    <phoneticPr fontId="2" type="noConversion"/>
  </si>
  <si>
    <t xml:space="preserve"> ■ 특수대학원(경영대학원,교육대학원,글로벌정책대학원,글로벌수산대학원,산업대학원)</t>
    <phoneticPr fontId="2" type="noConversion"/>
  </si>
  <si>
    <t>공  학  계(글로벌 K-MOT 교육과정)</t>
  </si>
  <si>
    <t>인문사회계(글로벌정책대학원)</t>
    <phoneticPr fontId="2" type="noConversion"/>
  </si>
  <si>
    <t>수업료I</t>
    <phoneticPr fontId="2" type="noConversion"/>
  </si>
  <si>
    <r>
      <t>수업료</t>
    </r>
    <r>
      <rPr>
        <b/>
        <sz val="13"/>
        <rFont val="맑은 고딕"/>
        <family val="3"/>
        <charset val="129"/>
      </rPr>
      <t>Ⅱ</t>
    </r>
    <phoneticPr fontId="2" type="noConversion"/>
  </si>
  <si>
    <t>외국인글로벌계(글로벌자율전공학부)*</t>
    <phoneticPr fontId="2" type="noConversion"/>
  </si>
  <si>
    <r>
      <t>인문사회계</t>
    </r>
    <r>
      <rPr>
        <b/>
        <sz val="11"/>
        <rFont val="맑은 고딕"/>
        <family val="3"/>
        <charset val="129"/>
      </rPr>
      <t>(1학점 기준)</t>
    </r>
    <phoneticPr fontId="2" type="noConversion"/>
  </si>
  <si>
    <r>
      <t>공   학   계</t>
    </r>
    <r>
      <rPr>
        <b/>
        <sz val="11"/>
        <rFont val="맑은 고딕"/>
        <family val="3"/>
        <charset val="129"/>
      </rPr>
      <t>(1학점 기준)</t>
    </r>
    <phoneticPr fontId="2" type="noConversion"/>
  </si>
  <si>
    <r>
      <t>공   학   계</t>
    </r>
    <r>
      <rPr>
        <b/>
        <sz val="11"/>
        <rFont val="맑은 고딕"/>
        <family val="3"/>
        <charset val="129"/>
      </rPr>
      <t>(9학점 기준)</t>
    </r>
    <phoneticPr fontId="2" type="noConversion"/>
  </si>
  <si>
    <t>- 미래융합대학 최소신청학점: 9학점
- 최종 수업료 납부 금액 = 최종 수강 신청학점 × 1학점 수업료</t>
    <phoneticPr fontId="2" type="noConversion"/>
  </si>
  <si>
    <t xml:space="preserve"> (단위 : 원)</t>
    <phoneticPr fontId="2" type="noConversion"/>
  </si>
  <si>
    <t xml:space="preserve">  ○ 신입생 및 재(복)학생                                                        </t>
    <phoneticPr fontId="2" type="noConversion"/>
  </si>
  <si>
    <t xml:space="preserve">    (단위 : 원)</t>
    <phoneticPr fontId="2" type="noConversion"/>
  </si>
  <si>
    <t xml:space="preserve">  ○ 신입생 및 재(복)학생                                                         </t>
    <phoneticPr fontId="2" type="noConversion"/>
  </si>
  <si>
    <t xml:space="preserve">   (단위 : 원)</t>
    <phoneticPr fontId="2" type="noConversion"/>
  </si>
  <si>
    <t>비고</t>
    <phoneticPr fontId="2" type="noConversion"/>
  </si>
  <si>
    <t>동결</t>
    <phoneticPr fontId="2" type="noConversion"/>
  </si>
  <si>
    <t xml:space="preserve">  (단위 : 원)</t>
    <phoneticPr fontId="2" type="noConversion"/>
  </si>
  <si>
    <t>인문사회계(글로벌정책대학원)</t>
    <phoneticPr fontId="2" type="noConversion"/>
  </si>
  <si>
    <t xml:space="preserve"> ■ 학부(자유전공학부)</t>
    <phoneticPr fontId="2" type="noConversion"/>
  </si>
  <si>
    <t>인문사회과학대학 자유전공(인문사회계)</t>
    <phoneticPr fontId="2" type="noConversion"/>
  </si>
  <si>
    <t>자유전공학부(이학계)</t>
    <phoneticPr fontId="2" type="noConversion"/>
  </si>
  <si>
    <t>자연과학대학 자유전공(이학계)</t>
    <phoneticPr fontId="2" type="noConversion"/>
  </si>
  <si>
    <t>경영대학 자유전공(인문사회계)</t>
    <phoneticPr fontId="2" type="noConversion"/>
  </si>
  <si>
    <t>공과대학 자유전공(공학계)</t>
    <phoneticPr fontId="2" type="noConversion"/>
  </si>
  <si>
    <t>수산과학대학 자유전공(이학계)</t>
    <phoneticPr fontId="2" type="noConversion"/>
  </si>
  <si>
    <t xml:space="preserve"> ■ 미래융합학부</t>
    <phoneticPr fontId="2" type="noConversion"/>
  </si>
  <si>
    <r>
      <t>인문사회계</t>
    </r>
    <r>
      <rPr>
        <b/>
        <sz val="11"/>
        <rFont val="맑은 고딕"/>
        <family val="3"/>
        <charset val="129"/>
      </rPr>
      <t>(9학점 기준)*</t>
    </r>
    <phoneticPr fontId="2" type="noConversion"/>
  </si>
  <si>
    <t>인문사회계(글로벌자율전공학부)**</t>
    <phoneticPr fontId="2" type="noConversion"/>
  </si>
  <si>
    <t>* 2025학년도 이후 미래융합학부 신입생은 인문사회계열 9학점 기준 등록금 적용
  (2학년 전공배정 후 계열에 따라 등록금 고지)</t>
    <phoneticPr fontId="2" type="noConversion"/>
  </si>
  <si>
    <r>
      <t>* 2022학년도 외국인 신입생 이후</t>
    </r>
    <r>
      <rPr>
        <b/>
        <sz val="10"/>
        <color rgb="FFFF0000"/>
        <rFont val="맑은 고딕"/>
        <family val="3"/>
        <charset val="129"/>
        <scheme val="minor"/>
      </rPr>
      <t>(4학년 정규학기까지 적용)</t>
    </r>
    <phoneticPr fontId="2" type="noConversion"/>
  </si>
  <si>
    <t>정보융합대학 자유전공(공학계)</t>
    <phoneticPr fontId="2" type="noConversion"/>
  </si>
  <si>
    <t>등록금
 총액(학기당)</t>
    <phoneticPr fontId="2" type="noConversion"/>
  </si>
  <si>
    <t>동결</t>
    <phoneticPr fontId="2" type="noConversion"/>
  </si>
  <si>
    <r>
      <t xml:space="preserve">  ○ 신입생</t>
    </r>
    <r>
      <rPr>
        <b/>
        <sz val="12"/>
        <color indexed="10"/>
        <rFont val="맑은 고딕"/>
        <family val="3"/>
        <charset val="129"/>
      </rPr>
      <t xml:space="preserve">            </t>
    </r>
    <r>
      <rPr>
        <b/>
        <sz val="13"/>
        <color indexed="10"/>
        <rFont val="맑은 고딕"/>
        <family val="3"/>
        <charset val="129"/>
      </rPr>
      <t xml:space="preserve">  </t>
    </r>
    <r>
      <rPr>
        <b/>
        <sz val="13"/>
        <rFont val="맑은 고딕"/>
        <family val="3"/>
        <charset val="129"/>
      </rPr>
      <t xml:space="preserve">                                                                   </t>
    </r>
    <phoneticPr fontId="2" type="noConversion"/>
  </si>
  <si>
    <r>
      <t xml:space="preserve">  ○ 재(복)학생</t>
    </r>
    <r>
      <rPr>
        <b/>
        <sz val="13"/>
        <color indexed="10"/>
        <rFont val="맑은 고딕"/>
        <family val="3"/>
        <charset val="129"/>
      </rPr>
      <t xml:space="preserve">   </t>
    </r>
    <r>
      <rPr>
        <b/>
        <sz val="13"/>
        <rFont val="맑은 고딕"/>
        <family val="3"/>
        <charset val="129"/>
      </rPr>
      <t xml:space="preserve">                                      </t>
    </r>
    <phoneticPr fontId="2" type="noConversion"/>
  </si>
  <si>
    <r>
      <t xml:space="preserve"> </t>
    </r>
    <r>
      <rPr>
        <b/>
        <sz val="14"/>
        <rFont val="맑은 고딕"/>
        <family val="3"/>
        <charset val="129"/>
        <scheme val="minor"/>
      </rPr>
      <t xml:space="preserve"> </t>
    </r>
    <r>
      <rPr>
        <b/>
        <sz val="13"/>
        <rFont val="맑은 고딕"/>
        <family val="3"/>
        <charset val="129"/>
        <scheme val="minor"/>
      </rPr>
      <t>○ 신입생</t>
    </r>
    <r>
      <rPr>
        <b/>
        <sz val="11"/>
        <color indexed="10"/>
        <rFont val="맑은 고딕"/>
        <family val="3"/>
        <charset val="129"/>
      </rPr>
      <t xml:space="preserve"> </t>
    </r>
    <r>
      <rPr>
        <b/>
        <sz val="11"/>
        <rFont val="맑은 고딕"/>
        <family val="3"/>
        <charset val="129"/>
      </rPr>
      <t xml:space="preserve"> </t>
    </r>
    <r>
      <rPr>
        <b/>
        <sz val="12"/>
        <rFont val="맑은 고딕"/>
        <family val="3"/>
        <charset val="129"/>
      </rPr>
      <t xml:space="preserve">                                                                 </t>
    </r>
    <phoneticPr fontId="2" type="noConversion"/>
  </si>
  <si>
    <t xml:space="preserve">  ○ 재(복)학생</t>
    <phoneticPr fontId="2" type="noConversion"/>
  </si>
  <si>
    <t xml:space="preserve">  ○ 신입생</t>
    <phoneticPr fontId="2" type="noConversion"/>
  </si>
  <si>
    <t xml:space="preserve">  ○ 신입생 및 재(복)학생                                                     </t>
    <phoneticPr fontId="2" type="noConversion"/>
  </si>
  <si>
    <r>
      <t>환경</t>
    </r>
    <r>
      <rPr>
        <b/>
        <sz val="11"/>
        <color theme="1"/>
        <rFont val="MS Gothic"/>
        <family val="3"/>
        <charset val="1"/>
      </rPr>
      <t>‧</t>
    </r>
    <r>
      <rPr>
        <b/>
        <sz val="11"/>
        <color theme="1"/>
        <rFont val="맑은 고딕"/>
        <family val="3"/>
        <charset val="129"/>
        <scheme val="minor"/>
      </rPr>
      <t>해양과학대학 자유전공(공학계)</t>
    </r>
    <phoneticPr fontId="2" type="noConversion"/>
  </si>
  <si>
    <t>2026학년도 등록금 내역</t>
    <phoneticPr fontId="2" type="noConversion"/>
  </si>
  <si>
    <t>※ 글로벌자율전공학부 2025학년도 이전 입학생은 입학 시 지정계열(인문/이학) 등록금에 따름(입학 시 지정 계열을 4학년 정규학기까지 적용)</t>
    <phoneticPr fontId="2" type="noConversion"/>
  </si>
  <si>
    <t>** 2026학년도 글로벌자율전공학부 신입생만 적용(2025학년도에 입학한 재학생은 전공배정 후 글로벌자율전공학부 전공의 계열에 따라 등록금 고지)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</si>
</sst>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4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6"/>
      <name val="새굴림"/>
      <family val="1"/>
      <charset val="129"/>
    </font>
    <font>
      <sz val="16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3"/>
      <name val="굴림체"/>
      <family val="3"/>
      <charset val="129"/>
    </font>
    <font>
      <sz val="13"/>
      <name val="돋움"/>
      <family val="3"/>
      <charset val="129"/>
    </font>
    <font>
      <b/>
      <sz val="18"/>
      <name val="HY헤드라인M"/>
      <family val="1"/>
      <charset val="129"/>
    </font>
    <font>
      <b/>
      <sz val="1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3"/>
      <color indexed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ajor"/>
    </font>
    <font>
      <sz val="13"/>
      <color rgb="FF000000"/>
      <name val="휴먼명조,한컴돋움"/>
      <family val="3"/>
      <charset val="129"/>
    </font>
    <font>
      <b/>
      <sz val="13"/>
      <color rgb="FF007A37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  <scheme val="minor"/>
    </font>
    <font>
      <b/>
      <sz val="13"/>
      <color indexed="12"/>
      <name val="맑은 고딕"/>
      <family val="3"/>
      <charset val="129"/>
      <scheme val="min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scheme val="minor"/>
    </font>
    <font>
      <b/>
      <sz val="11"/>
      <color theme="1"/>
      <name val="MS Gothic"/>
      <family val="3"/>
      <charset val="1"/>
    </font>
    <font>
      <b/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0"/>
        </stop>
        <stop position="1">
          <color theme="7" tint="0.59999389629810485"/>
        </stop>
      </gradient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0" fillId="0" borderId="0" xfId="0" applyFont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0" fontId="5" fillId="4" borderId="0" xfId="0" applyFont="1" applyFill="1">
      <alignment vertical="center"/>
    </xf>
    <xf numFmtId="0" fontId="6" fillId="4" borderId="0" xfId="0" applyFont="1" applyFill="1">
      <alignment vertical="center"/>
    </xf>
    <xf numFmtId="0" fontId="3" fillId="4" borderId="0" xfId="0" applyFont="1" applyFill="1">
      <alignment vertical="center"/>
    </xf>
    <xf numFmtId="0" fontId="7" fillId="4" borderId="0" xfId="0" applyFont="1" applyFill="1">
      <alignment vertical="center"/>
    </xf>
    <xf numFmtId="0" fontId="20" fillId="4" borderId="0" xfId="0" applyFont="1" applyFill="1">
      <alignment vertical="center"/>
    </xf>
    <xf numFmtId="0" fontId="8" fillId="2" borderId="0" xfId="0" applyFont="1" applyFill="1" applyBorder="1">
      <alignment vertical="center"/>
    </xf>
    <xf numFmtId="0" fontId="9" fillId="2" borderId="0" xfId="0" applyFont="1" applyFill="1" applyBorder="1">
      <alignment vertical="center"/>
    </xf>
    <xf numFmtId="0" fontId="21" fillId="0" borderId="1" xfId="0" applyFont="1" applyFill="1" applyBorder="1" applyAlignment="1">
      <alignment horizontal="center" vertical="center" wrapText="1"/>
    </xf>
    <xf numFmtId="176" fontId="21" fillId="0" borderId="1" xfId="1" applyNumberFormat="1" applyFont="1" applyFill="1" applyBorder="1" applyAlignment="1">
      <alignment horizontal="center" vertical="center" wrapText="1"/>
    </xf>
    <xf numFmtId="176" fontId="22" fillId="0" borderId="1" xfId="1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176" fontId="22" fillId="4" borderId="1" xfId="1" applyNumberFormat="1" applyFont="1" applyFill="1" applyBorder="1" applyAlignment="1">
      <alignment horizontal="center" vertical="center" wrapText="1"/>
    </xf>
    <xf numFmtId="3" fontId="22" fillId="0" borderId="1" xfId="0" applyNumberFormat="1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3" fontId="22" fillId="0" borderId="0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  <xf numFmtId="176" fontId="22" fillId="0" borderId="0" xfId="1" applyNumberFormat="1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176" fontId="21" fillId="5" borderId="1" xfId="1" applyNumberFormat="1" applyFont="1" applyFill="1" applyBorder="1" applyAlignment="1">
      <alignment horizontal="center" vertical="center" wrapText="1"/>
    </xf>
    <xf numFmtId="176" fontId="22" fillId="5" borderId="1" xfId="1" applyNumberFormat="1" applyFont="1" applyFill="1" applyBorder="1" applyAlignment="1">
      <alignment horizontal="center" vertical="center" wrapText="1"/>
    </xf>
    <xf numFmtId="3" fontId="22" fillId="5" borderId="1" xfId="0" applyNumberFormat="1" applyFont="1" applyFill="1" applyBorder="1" applyAlignment="1">
      <alignment horizontal="center" vertical="center" wrapText="1"/>
    </xf>
    <xf numFmtId="176" fontId="22" fillId="5" borderId="1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76" fontId="21" fillId="0" borderId="0" xfId="0" applyNumberFormat="1" applyFont="1" applyFill="1" applyBorder="1" applyAlignment="1">
      <alignment horizontal="center" vertical="center" wrapText="1"/>
    </xf>
    <xf numFmtId="176" fontId="21" fillId="0" borderId="0" xfId="1" applyNumberFormat="1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center" vertical="center" wrapText="1"/>
    </xf>
    <xf numFmtId="176" fontId="21" fillId="0" borderId="2" xfId="0" applyNumberFormat="1" applyFont="1" applyFill="1" applyBorder="1" applyAlignment="1">
      <alignment horizontal="center" vertical="center" wrapText="1"/>
    </xf>
    <xf numFmtId="3" fontId="21" fillId="0" borderId="2" xfId="0" applyNumberFormat="1" applyFont="1" applyFill="1" applyBorder="1" applyAlignment="1">
      <alignment horizontal="center" vertical="center" wrapText="1"/>
    </xf>
    <xf numFmtId="176" fontId="21" fillId="5" borderId="2" xfId="0" applyNumberFormat="1" applyFont="1" applyFill="1" applyBorder="1" applyAlignment="1">
      <alignment horizontal="center" vertical="center" wrapText="1"/>
    </xf>
    <xf numFmtId="0" fontId="12" fillId="4" borderId="0" xfId="0" applyFont="1" applyFill="1">
      <alignment vertical="center"/>
    </xf>
    <xf numFmtId="176" fontId="24" fillId="0" borderId="1" xfId="1" applyNumberFormat="1" applyFont="1" applyFill="1" applyBorder="1" applyAlignment="1">
      <alignment horizontal="center" vertical="center" wrapText="1"/>
    </xf>
    <xf numFmtId="176" fontId="24" fillId="4" borderId="1" xfId="1" applyNumberFormat="1" applyFont="1" applyFill="1" applyBorder="1" applyAlignment="1">
      <alignment horizontal="center" vertical="center" wrapText="1"/>
    </xf>
    <xf numFmtId="176" fontId="21" fillId="0" borderId="1" xfId="0" applyNumberFormat="1" applyFont="1" applyFill="1" applyBorder="1" applyAlignment="1">
      <alignment horizontal="center" vertical="center" wrapText="1"/>
    </xf>
    <xf numFmtId="3" fontId="21" fillId="0" borderId="1" xfId="0" applyNumberFormat="1" applyFont="1" applyFill="1" applyBorder="1" applyAlignment="1">
      <alignment horizontal="center" vertical="center" wrapText="1"/>
    </xf>
    <xf numFmtId="176" fontId="21" fillId="5" borderId="1" xfId="0" applyNumberFormat="1" applyFont="1" applyFill="1" applyBorder="1" applyAlignment="1">
      <alignment horizontal="center" vertical="center" wrapText="1"/>
    </xf>
    <xf numFmtId="41" fontId="1" fillId="4" borderId="0" xfId="1" applyFont="1" applyFill="1">
      <alignment vertical="center"/>
    </xf>
    <xf numFmtId="41" fontId="4" fillId="4" borderId="0" xfId="1" applyFont="1" applyFill="1" applyBorder="1" applyAlignment="1">
      <alignment horizontal="center" vertical="center" wrapText="1"/>
    </xf>
    <xf numFmtId="41" fontId="6" fillId="4" borderId="0" xfId="1" applyFont="1" applyFill="1">
      <alignment vertical="center"/>
    </xf>
    <xf numFmtId="41" fontId="3" fillId="4" borderId="0" xfId="1" applyFont="1" applyFill="1">
      <alignment vertical="center"/>
    </xf>
    <xf numFmtId="41" fontId="7" fillId="4" borderId="0" xfId="1" applyFont="1" applyFill="1">
      <alignment vertical="center"/>
    </xf>
    <xf numFmtId="41" fontId="20" fillId="4" borderId="0" xfId="1" applyFont="1" applyFill="1">
      <alignment vertical="center"/>
    </xf>
    <xf numFmtId="0" fontId="16" fillId="2" borderId="0" xfId="0" applyFont="1" applyFill="1" applyBorder="1" applyAlignment="1">
      <alignment vertical="center"/>
    </xf>
    <xf numFmtId="0" fontId="25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7" fillId="2" borderId="0" xfId="0" applyFont="1" applyFill="1" applyBorder="1">
      <alignment vertical="center"/>
    </xf>
    <xf numFmtId="41" fontId="5" fillId="4" borderId="0" xfId="1" applyFont="1" applyFill="1">
      <alignment vertical="center"/>
    </xf>
    <xf numFmtId="0" fontId="11" fillId="2" borderId="0" xfId="0" applyFont="1" applyFill="1" applyBorder="1" applyAlignment="1">
      <alignment vertical="center"/>
    </xf>
    <xf numFmtId="41" fontId="28" fillId="4" borderId="0" xfId="1" applyFont="1" applyFill="1" applyAlignment="1">
      <alignment horizontal="right" vertical="center"/>
    </xf>
    <xf numFmtId="0" fontId="21" fillId="0" borderId="1" xfId="0" applyFont="1" applyFill="1" applyBorder="1" applyAlignment="1">
      <alignment horizontal="center" vertical="center" shrinkToFit="1"/>
    </xf>
    <xf numFmtId="0" fontId="21" fillId="5" borderId="1" xfId="0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0" fontId="22" fillId="5" borderId="1" xfId="0" applyFont="1" applyFill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0" fillId="4" borderId="0" xfId="0" applyFont="1" applyFill="1">
      <alignment vertical="center"/>
    </xf>
    <xf numFmtId="0" fontId="0" fillId="0" borderId="0" xfId="0" applyFont="1">
      <alignment vertical="center"/>
    </xf>
    <xf numFmtId="176" fontId="21" fillId="0" borderId="1" xfId="0" applyNumberFormat="1" applyFont="1" applyBorder="1" applyAlignment="1">
      <alignment horizontal="center" vertical="center" wrapText="1"/>
    </xf>
    <xf numFmtId="0" fontId="17" fillId="2" borderId="0" xfId="0" applyFont="1" applyFill="1" applyBorder="1" applyAlignment="1">
      <alignment vertical="center"/>
    </xf>
    <xf numFmtId="0" fontId="22" fillId="2" borderId="0" xfId="0" applyFont="1" applyFill="1" applyBorder="1" applyAlignment="1">
      <alignment vertical="center"/>
    </xf>
    <xf numFmtId="0" fontId="28" fillId="2" borderId="0" xfId="0" applyFont="1" applyFill="1" applyBorder="1" applyAlignment="1">
      <alignment vertical="center"/>
    </xf>
    <xf numFmtId="0" fontId="29" fillId="2" borderId="0" xfId="0" applyFont="1" applyFill="1" applyBorder="1" applyAlignment="1">
      <alignment vertical="center"/>
    </xf>
    <xf numFmtId="0" fontId="29" fillId="2" borderId="0" xfId="0" applyFont="1" applyFill="1" applyBorder="1" applyAlignment="1">
      <alignment horizontal="right" vertical="center"/>
    </xf>
    <xf numFmtId="0" fontId="21" fillId="2" borderId="3" xfId="0" applyFont="1" applyFill="1" applyBorder="1" applyAlignment="1">
      <alignment vertical="center"/>
    </xf>
    <xf numFmtId="0" fontId="21" fillId="2" borderId="0" xfId="0" applyFont="1" applyFill="1" applyBorder="1" applyAlignment="1">
      <alignment vertical="center"/>
    </xf>
    <xf numFmtId="0" fontId="22" fillId="2" borderId="3" xfId="0" applyFont="1" applyFill="1" applyBorder="1" applyAlignment="1">
      <alignment vertical="center"/>
    </xf>
    <xf numFmtId="0" fontId="29" fillId="2" borderId="3" xfId="0" applyFont="1" applyFill="1" applyBorder="1" applyAlignment="1">
      <alignment horizontal="right" vertical="center"/>
    </xf>
    <xf numFmtId="0" fontId="22" fillId="0" borderId="1" xfId="0" applyFont="1" applyFill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/>
    </xf>
    <xf numFmtId="0" fontId="28" fillId="5" borderId="1" xfId="0" applyFont="1" applyFill="1" applyBorder="1" applyAlignment="1">
      <alignment horizontal="center" vertical="center"/>
    </xf>
    <xf numFmtId="0" fontId="28" fillId="4" borderId="0" xfId="1" applyNumberFormat="1" applyFont="1" applyFill="1" applyAlignment="1">
      <alignment horizontal="right" vertical="center"/>
    </xf>
    <xf numFmtId="0" fontId="28" fillId="2" borderId="3" xfId="0" applyFont="1" applyFill="1" applyBorder="1" applyAlignment="1">
      <alignment horizontal="right" vertical="center"/>
    </xf>
    <xf numFmtId="176" fontId="22" fillId="0" borderId="1" xfId="0" applyNumberFormat="1" applyFont="1" applyFill="1" applyBorder="1" applyAlignment="1">
      <alignment horizontal="center" vertical="center" wrapText="1"/>
    </xf>
    <xf numFmtId="41" fontId="20" fillId="0" borderId="0" xfId="1" applyFont="1" applyFill="1">
      <alignment vertical="center"/>
    </xf>
    <xf numFmtId="0" fontId="20" fillId="0" borderId="0" xfId="0" applyFont="1" applyFill="1">
      <alignment vertical="center"/>
    </xf>
    <xf numFmtId="0" fontId="21" fillId="6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shrinkToFit="1"/>
    </xf>
    <xf numFmtId="176" fontId="37" fillId="4" borderId="1" xfId="1" applyNumberFormat="1" applyFont="1" applyFill="1" applyBorder="1" applyAlignment="1">
      <alignment horizontal="center" vertical="center" wrapText="1"/>
    </xf>
    <xf numFmtId="176" fontId="37" fillId="0" borderId="1" xfId="1" applyNumberFormat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left" vertical="center" shrinkToFit="1"/>
    </xf>
    <xf numFmtId="3" fontId="36" fillId="0" borderId="2" xfId="0" applyNumberFormat="1" applyFont="1" applyFill="1" applyBorder="1" applyAlignment="1">
      <alignment horizontal="center" vertical="center" wrapText="1"/>
    </xf>
    <xf numFmtId="3" fontId="36" fillId="0" borderId="1" xfId="0" applyNumberFormat="1" applyFont="1" applyFill="1" applyBorder="1" applyAlignment="1">
      <alignment horizontal="center" vertical="center" wrapText="1"/>
    </xf>
    <xf numFmtId="176" fontId="36" fillId="0" borderId="1" xfId="1" applyNumberFormat="1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left" vertical="center" shrinkToFit="1"/>
    </xf>
    <xf numFmtId="176" fontId="36" fillId="0" borderId="2" xfId="0" applyNumberFormat="1" applyFont="1" applyFill="1" applyBorder="1" applyAlignment="1">
      <alignment horizontal="center" vertical="center" wrapText="1"/>
    </xf>
    <xf numFmtId="176" fontId="36" fillId="0" borderId="1" xfId="0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center"/>
    </xf>
    <xf numFmtId="176" fontId="21" fillId="0" borderId="1" xfId="0" applyNumberFormat="1" applyFont="1" applyFill="1" applyBorder="1" applyAlignment="1">
      <alignment horizontal="right" vertical="center" wrapText="1"/>
    </xf>
    <xf numFmtId="176" fontId="21" fillId="0" borderId="1" xfId="1" applyNumberFormat="1" applyFont="1" applyFill="1" applyBorder="1" applyAlignment="1">
      <alignment horizontal="right" vertical="center" shrinkToFit="1"/>
    </xf>
    <xf numFmtId="176" fontId="37" fillId="0" borderId="6" xfId="0" applyNumberFormat="1" applyFont="1" applyBorder="1" applyAlignment="1">
      <alignment horizontal="center" vertical="center" wrapText="1"/>
    </xf>
    <xf numFmtId="0" fontId="21" fillId="6" borderId="8" xfId="0" applyFont="1" applyFill="1" applyBorder="1" applyAlignment="1">
      <alignment horizontal="center" vertical="center" wrapText="1"/>
    </xf>
    <xf numFmtId="3" fontId="41" fillId="0" borderId="1" xfId="0" applyNumberFormat="1" applyFont="1" applyBorder="1" applyAlignment="1">
      <alignment horizontal="right" vertical="center" wrapText="1"/>
    </xf>
    <xf numFmtId="176" fontId="36" fillId="4" borderId="6" xfId="0" applyNumberFormat="1" applyFont="1" applyFill="1" applyBorder="1" applyAlignment="1">
      <alignment horizontal="center" vertical="center" wrapText="1"/>
    </xf>
    <xf numFmtId="176" fontId="37" fillId="0" borderId="6" xfId="1" applyNumberFormat="1" applyFont="1" applyFill="1" applyBorder="1" applyAlignment="1">
      <alignment horizontal="center" vertical="center" wrapText="1"/>
    </xf>
    <xf numFmtId="176" fontId="37" fillId="5" borderId="6" xfId="1" applyNumberFormat="1" applyFont="1" applyFill="1" applyBorder="1" applyAlignment="1">
      <alignment horizontal="center" vertical="center" wrapText="1"/>
    </xf>
    <xf numFmtId="3" fontId="41" fillId="5" borderId="1" xfId="0" applyNumberFormat="1" applyFont="1" applyFill="1" applyBorder="1" applyAlignment="1">
      <alignment horizontal="right" vertical="center" wrapText="1"/>
    </xf>
    <xf numFmtId="176" fontId="37" fillId="4" borderId="6" xfId="1" applyNumberFormat="1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 vertical="center" wrapText="1"/>
    </xf>
    <xf numFmtId="0" fontId="21" fillId="6" borderId="5" xfId="0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center" vertical="center" wrapText="1"/>
    </xf>
    <xf numFmtId="0" fontId="21" fillId="6" borderId="6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0" fontId="22" fillId="6" borderId="4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34" fillId="2" borderId="7" xfId="0" quotePrefix="1" applyFont="1" applyFill="1" applyBorder="1" applyAlignment="1">
      <alignment horizontal="left" vertical="center" wrapText="1"/>
    </xf>
    <xf numFmtId="0" fontId="33" fillId="2" borderId="0" xfId="0" quotePrefix="1" applyFont="1" applyFill="1" applyBorder="1" applyAlignment="1">
      <alignment horizontal="left" vertical="center" wrapText="1"/>
    </xf>
    <xf numFmtId="0" fontId="33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left" vertical="center" wrapText="1"/>
    </xf>
    <xf numFmtId="0" fontId="32" fillId="0" borderId="7" xfId="0" applyFont="1" applyFill="1" applyBorder="1" applyAlignment="1">
      <alignment horizontal="left" vertical="center" wrapText="1"/>
    </xf>
    <xf numFmtId="0" fontId="42" fillId="0" borderId="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9"/>
  <sheetViews>
    <sheetView tabSelected="1" view="pageBreakPreview" zoomScaleNormal="85" zoomScaleSheetLayoutView="100" workbookViewId="0">
      <selection activeCell="A2" sqref="A2:F2"/>
    </sheetView>
  </sheetViews>
  <sheetFormatPr defaultRowHeight="16.5"/>
  <cols>
    <col min="1" max="1" width="31.44140625" style="22" customWidth="1"/>
    <col min="2" max="2" width="12.109375" style="22" customWidth="1"/>
    <col min="3" max="3" width="12.77734375" style="22" customWidth="1"/>
    <col min="4" max="4" width="14.88671875" style="22" customWidth="1"/>
    <col min="5" max="5" width="13.6640625" style="48" customWidth="1"/>
    <col min="6" max="6" width="13.5546875" style="48" customWidth="1"/>
    <col min="7" max="7" width="15.6640625" style="48" customWidth="1"/>
    <col min="8" max="21" width="8.88671875" style="7"/>
  </cols>
  <sheetData>
    <row r="1" spans="1:21" ht="19.5">
      <c r="A1" s="57" t="s">
        <v>12</v>
      </c>
      <c r="B1" s="13"/>
      <c r="C1" s="13"/>
      <c r="D1" s="14"/>
    </row>
    <row r="2" spans="1:21" ht="26.25" customHeight="1">
      <c r="A2" s="119" t="s">
        <v>64</v>
      </c>
      <c r="B2" s="119"/>
      <c r="C2" s="119"/>
      <c r="D2" s="119"/>
      <c r="E2" s="119"/>
      <c r="F2" s="119"/>
    </row>
    <row r="3" spans="1:21" s="2" customFormat="1" ht="20.100000000000001" customHeight="1">
      <c r="A3" s="54" t="s">
        <v>14</v>
      </c>
      <c r="B3" s="54"/>
      <c r="C3" s="54"/>
      <c r="D3" s="54"/>
      <c r="E3" s="49"/>
      <c r="F3" s="58"/>
      <c r="G3" s="5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s="3" customFormat="1" ht="20.100000000000001" customHeight="1">
      <c r="A4" s="59" t="s">
        <v>34</v>
      </c>
      <c r="B4" s="59"/>
      <c r="C4" s="59"/>
      <c r="D4" s="69" t="s">
        <v>35</v>
      </c>
      <c r="E4" s="50"/>
      <c r="F4" s="50"/>
      <c r="G4" s="50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s="1" customFormat="1" ht="20.100000000000001" customHeight="1">
      <c r="A5" s="108" t="s">
        <v>0</v>
      </c>
      <c r="B5" s="110" t="s">
        <v>16</v>
      </c>
      <c r="C5" s="111"/>
      <c r="D5" s="108" t="s">
        <v>55</v>
      </c>
      <c r="E5" s="51"/>
      <c r="F5" s="51"/>
      <c r="G5" s="51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21" s="1" customFormat="1" ht="20.100000000000001" customHeight="1">
      <c r="A6" s="109"/>
      <c r="B6" s="38" t="s">
        <v>26</v>
      </c>
      <c r="C6" s="38" t="s">
        <v>27</v>
      </c>
      <c r="D6" s="109"/>
      <c r="E6" s="51"/>
      <c r="F6" s="51"/>
      <c r="G6" s="51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21" s="1" customFormat="1" ht="20.100000000000001" customHeight="1">
      <c r="A7" s="61" t="s">
        <v>1</v>
      </c>
      <c r="B7" s="39">
        <v>376000</v>
      </c>
      <c r="C7" s="45">
        <v>1327000</v>
      </c>
      <c r="D7" s="16">
        <f t="shared" ref="D7:D14" si="0">SUM(B7:C7)</f>
        <v>1703000</v>
      </c>
      <c r="E7" s="51"/>
      <c r="F7" s="51"/>
      <c r="G7" s="51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21" s="1" customFormat="1" ht="20.100000000000001" customHeight="1">
      <c r="A8" s="61" t="s">
        <v>17</v>
      </c>
      <c r="B8" s="40">
        <v>385000</v>
      </c>
      <c r="C8" s="46">
        <v>1656500</v>
      </c>
      <c r="D8" s="16">
        <f t="shared" si="0"/>
        <v>2041500</v>
      </c>
      <c r="E8" s="51"/>
      <c r="F8" s="51"/>
      <c r="G8" s="51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21" s="6" customFormat="1" ht="20.100000000000001" customHeight="1">
      <c r="A9" s="62" t="s">
        <v>11</v>
      </c>
      <c r="B9" s="41">
        <v>385000</v>
      </c>
      <c r="C9" s="47">
        <v>1856500</v>
      </c>
      <c r="D9" s="31">
        <f t="shared" si="0"/>
        <v>2241500</v>
      </c>
      <c r="E9" s="51"/>
      <c r="F9" s="51"/>
      <c r="G9" s="51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21" s="1" customFormat="1" ht="20.100000000000001" customHeight="1">
      <c r="A10" s="61" t="s">
        <v>3</v>
      </c>
      <c r="B10" s="39">
        <v>411000</v>
      </c>
      <c r="C10" s="45">
        <v>1762500</v>
      </c>
      <c r="D10" s="16">
        <f t="shared" si="0"/>
        <v>2173500</v>
      </c>
      <c r="E10" s="51"/>
      <c r="F10" s="51"/>
      <c r="G10" s="51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21" s="1" customFormat="1" ht="20.100000000000001" customHeight="1">
      <c r="A11" s="61" t="s">
        <v>4</v>
      </c>
      <c r="B11" s="39">
        <v>385000</v>
      </c>
      <c r="C11" s="45">
        <v>1656500</v>
      </c>
      <c r="D11" s="16">
        <f t="shared" si="0"/>
        <v>2041500</v>
      </c>
      <c r="E11" s="51"/>
      <c r="F11" s="51"/>
      <c r="G11" s="51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21" s="1" customFormat="1" ht="20.100000000000001" customHeight="1">
      <c r="A12" s="61" t="s">
        <v>5</v>
      </c>
      <c r="B12" s="39">
        <v>411000</v>
      </c>
      <c r="C12" s="45">
        <v>1762500</v>
      </c>
      <c r="D12" s="16">
        <f t="shared" si="0"/>
        <v>2173500</v>
      </c>
      <c r="E12" s="51"/>
      <c r="F12" s="51"/>
      <c r="G12" s="51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21" s="1" customFormat="1" ht="20.100000000000001" customHeight="1">
      <c r="A13" s="87" t="s">
        <v>28</v>
      </c>
      <c r="B13" s="39">
        <v>380000</v>
      </c>
      <c r="C13" s="45">
        <v>1492000</v>
      </c>
      <c r="D13" s="16">
        <f t="shared" ref="D13" si="1">SUM(B13:C13)</f>
        <v>1872000</v>
      </c>
      <c r="E13" s="51"/>
      <c r="F13" s="51"/>
      <c r="G13" s="5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21" s="1" customFormat="1" ht="20.100000000000001" customHeight="1">
      <c r="A14" s="87" t="s">
        <v>51</v>
      </c>
      <c r="B14" s="95">
        <v>376000</v>
      </c>
      <c r="C14" s="96">
        <v>1327000</v>
      </c>
      <c r="D14" s="93">
        <f t="shared" si="0"/>
        <v>1703000</v>
      </c>
      <c r="E14" s="51"/>
      <c r="F14" s="51"/>
      <c r="G14" s="51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</row>
    <row r="15" spans="1:21" s="1" customFormat="1" ht="20.100000000000001" customHeight="1">
      <c r="A15" s="121" t="s">
        <v>53</v>
      </c>
      <c r="B15" s="121"/>
      <c r="C15" s="121"/>
      <c r="D15" s="121"/>
      <c r="E15" s="51"/>
      <c r="F15" s="51"/>
      <c r="G15" s="51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</row>
    <row r="16" spans="1:21" s="1" customFormat="1" ht="33" customHeight="1">
      <c r="A16" s="120" t="s">
        <v>66</v>
      </c>
      <c r="B16" s="120"/>
      <c r="C16" s="120"/>
      <c r="D16" s="120"/>
      <c r="E16" s="51"/>
      <c r="F16" s="51"/>
      <c r="G16" s="51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</row>
    <row r="17" spans="1:21" s="1" customFormat="1" ht="27.75" customHeight="1">
      <c r="A17" s="122" t="s">
        <v>65</v>
      </c>
      <c r="B17" s="122"/>
      <c r="C17" s="122"/>
      <c r="D17" s="122"/>
      <c r="E17" s="51"/>
      <c r="F17" s="51"/>
      <c r="G17" s="51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</row>
    <row r="18" spans="1:21" s="1" customFormat="1" ht="14.25" customHeight="1">
      <c r="A18" s="35"/>
      <c r="B18" s="36"/>
      <c r="C18" s="36"/>
      <c r="D18" s="37"/>
      <c r="E18" s="51"/>
      <c r="F18" s="51"/>
      <c r="G18" s="51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</row>
    <row r="19" spans="1:21" s="2" customFormat="1" ht="20.100000000000001" customHeight="1">
      <c r="A19" s="54" t="s">
        <v>49</v>
      </c>
      <c r="B19" s="54"/>
      <c r="C19" s="54"/>
      <c r="D19" s="54"/>
      <c r="E19" s="49"/>
      <c r="F19" s="58"/>
      <c r="G19" s="5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s="3" customFormat="1" ht="20.100000000000001" customHeight="1">
      <c r="A20" s="59" t="s">
        <v>36</v>
      </c>
      <c r="B20" s="59"/>
      <c r="C20" s="59"/>
      <c r="D20" s="69" t="s">
        <v>37</v>
      </c>
      <c r="E20" s="50"/>
      <c r="F20" s="50"/>
      <c r="G20" s="50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 s="1" customFormat="1" ht="20.100000000000001" customHeight="1">
      <c r="A21" s="108" t="s">
        <v>0</v>
      </c>
      <c r="B21" s="110" t="s">
        <v>16</v>
      </c>
      <c r="C21" s="111"/>
      <c r="D21" s="108" t="s">
        <v>55</v>
      </c>
      <c r="E21" s="51"/>
      <c r="F21" s="51"/>
      <c r="G21" s="51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</row>
    <row r="22" spans="1:21" s="1" customFormat="1" ht="20.100000000000001" customHeight="1">
      <c r="A22" s="109"/>
      <c r="B22" s="38" t="s">
        <v>26</v>
      </c>
      <c r="C22" s="38" t="s">
        <v>27</v>
      </c>
      <c r="D22" s="109"/>
      <c r="E22" s="51"/>
      <c r="F22" s="51"/>
      <c r="G22" s="51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</row>
    <row r="23" spans="1:21" s="1" customFormat="1" ht="20.100000000000001" customHeight="1">
      <c r="A23" s="15" t="s">
        <v>29</v>
      </c>
      <c r="B23" s="98">
        <v>22790</v>
      </c>
      <c r="C23" s="98">
        <v>80420</v>
      </c>
      <c r="D23" s="99">
        <f>SUM(B23:C23)</f>
        <v>103210</v>
      </c>
      <c r="E23" s="51"/>
      <c r="F23" s="51"/>
      <c r="G23" s="51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</row>
    <row r="24" spans="1:21" s="1" customFormat="1" ht="20.100000000000001" customHeight="1">
      <c r="A24" s="15" t="s">
        <v>50</v>
      </c>
      <c r="B24" s="98">
        <v>205110</v>
      </c>
      <c r="C24" s="98">
        <v>723780</v>
      </c>
      <c r="D24" s="99">
        <f>SUM(B24:C24)</f>
        <v>928890</v>
      </c>
      <c r="E24" s="51"/>
      <c r="F24" s="51"/>
      <c r="G24" s="51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</row>
    <row r="25" spans="1:21" s="1" customFormat="1" ht="20.100000000000001" customHeight="1">
      <c r="A25" s="15" t="s">
        <v>30</v>
      </c>
      <c r="B25" s="98">
        <v>24900</v>
      </c>
      <c r="C25" s="98">
        <v>106820</v>
      </c>
      <c r="D25" s="99">
        <f>SUM(B25:C25)</f>
        <v>131720</v>
      </c>
      <c r="E25" s="51"/>
      <c r="F25" s="51"/>
      <c r="G25" s="51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21" s="1" customFormat="1" ht="20.100000000000001" customHeight="1">
      <c r="A26" s="15" t="s">
        <v>31</v>
      </c>
      <c r="B26" s="98">
        <v>224100</v>
      </c>
      <c r="C26" s="98">
        <v>961380</v>
      </c>
      <c r="D26" s="99">
        <f>SUM(B26:C26)</f>
        <v>1185480</v>
      </c>
      <c r="E26" s="51"/>
      <c r="F26" s="51"/>
      <c r="G26" s="51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</row>
    <row r="27" spans="1:21" s="1" customFormat="1" ht="32.25" customHeight="1">
      <c r="A27" s="116" t="s">
        <v>52</v>
      </c>
      <c r="B27" s="116"/>
      <c r="C27" s="116"/>
      <c r="D27" s="116"/>
      <c r="E27" s="51"/>
      <c r="F27" s="51"/>
      <c r="G27" s="51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spans="1:21" s="67" customFormat="1" ht="34.5" customHeight="1">
      <c r="A28" s="117" t="s">
        <v>32</v>
      </c>
      <c r="B28" s="118"/>
      <c r="C28" s="118"/>
      <c r="D28" s="118"/>
      <c r="E28" s="48"/>
      <c r="F28" s="48"/>
      <c r="G28" s="48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</row>
    <row r="29" spans="1:21" ht="19.5">
      <c r="A29" s="29"/>
      <c r="B29" s="30"/>
      <c r="C29" s="30"/>
      <c r="D29" s="30"/>
    </row>
    <row r="30" spans="1:21" ht="19.5">
      <c r="A30" s="54" t="s">
        <v>42</v>
      </c>
      <c r="B30" s="54"/>
      <c r="C30" s="54"/>
      <c r="D30" s="54"/>
    </row>
    <row r="31" spans="1:21" ht="19.5">
      <c r="A31" s="59" t="s">
        <v>62</v>
      </c>
      <c r="B31" s="59"/>
      <c r="C31" s="59"/>
      <c r="D31" s="69" t="s">
        <v>37</v>
      </c>
    </row>
    <row r="32" spans="1:21" ht="19.5">
      <c r="A32" s="115" t="s">
        <v>0</v>
      </c>
      <c r="B32" s="115" t="s">
        <v>16</v>
      </c>
      <c r="C32" s="115"/>
      <c r="D32" s="108" t="s">
        <v>55</v>
      </c>
    </row>
    <row r="33" spans="1:21" ht="19.5">
      <c r="A33" s="115"/>
      <c r="B33" s="86" t="s">
        <v>26</v>
      </c>
      <c r="C33" s="86" t="s">
        <v>27</v>
      </c>
      <c r="D33" s="109"/>
    </row>
    <row r="34" spans="1:21" ht="19.5">
      <c r="A34" s="90" t="s">
        <v>44</v>
      </c>
      <c r="B34" s="91">
        <v>385000</v>
      </c>
      <c r="C34" s="92">
        <v>1656500</v>
      </c>
      <c r="D34" s="93">
        <f>SUM(B34:C34)</f>
        <v>2041500</v>
      </c>
    </row>
    <row r="35" spans="1:21" ht="19.5">
      <c r="A35" s="94" t="s">
        <v>43</v>
      </c>
      <c r="B35" s="95">
        <v>376000</v>
      </c>
      <c r="C35" s="96">
        <v>1327000</v>
      </c>
      <c r="D35" s="93">
        <f>SUM(B35:C35)</f>
        <v>1703000</v>
      </c>
    </row>
    <row r="36" spans="1:21" ht="19.5">
      <c r="A36" s="94" t="s">
        <v>45</v>
      </c>
      <c r="B36" s="91">
        <v>385000</v>
      </c>
      <c r="C36" s="92">
        <v>1656500</v>
      </c>
      <c r="D36" s="93">
        <f t="shared" ref="D36:D41" si="2">SUM(B36:C36)</f>
        <v>2041500</v>
      </c>
    </row>
    <row r="37" spans="1:21" ht="19.5">
      <c r="A37" s="94" t="s">
        <v>46</v>
      </c>
      <c r="B37" s="95">
        <v>376000</v>
      </c>
      <c r="C37" s="96">
        <v>1327000</v>
      </c>
      <c r="D37" s="93">
        <f t="shared" si="2"/>
        <v>1703000</v>
      </c>
    </row>
    <row r="38" spans="1:21" ht="19.5">
      <c r="A38" s="97" t="s">
        <v>47</v>
      </c>
      <c r="B38" s="95">
        <v>411000</v>
      </c>
      <c r="C38" s="96">
        <v>1762500</v>
      </c>
      <c r="D38" s="93">
        <f t="shared" si="2"/>
        <v>2173500</v>
      </c>
    </row>
    <row r="39" spans="1:21" ht="19.5">
      <c r="A39" s="97" t="s">
        <v>48</v>
      </c>
      <c r="B39" s="91">
        <v>385000</v>
      </c>
      <c r="C39" s="92">
        <v>1656500</v>
      </c>
      <c r="D39" s="93">
        <f t="shared" si="2"/>
        <v>2041500</v>
      </c>
    </row>
    <row r="40" spans="1:21" ht="19.5">
      <c r="A40" s="97" t="s">
        <v>63</v>
      </c>
      <c r="B40" s="95">
        <v>411000</v>
      </c>
      <c r="C40" s="96">
        <v>1762500</v>
      </c>
      <c r="D40" s="93">
        <f t="shared" si="2"/>
        <v>2173500</v>
      </c>
    </row>
    <row r="41" spans="1:21" ht="19.5">
      <c r="A41" s="97" t="s">
        <v>54</v>
      </c>
      <c r="B41" s="95">
        <v>411000</v>
      </c>
      <c r="C41" s="96">
        <v>1762500</v>
      </c>
      <c r="D41" s="93">
        <f t="shared" si="2"/>
        <v>2173500</v>
      </c>
    </row>
    <row r="42" spans="1:21" s="1" customFormat="1" ht="12.75" customHeight="1">
      <c r="A42" s="29"/>
      <c r="B42" s="30"/>
      <c r="C42" s="30"/>
      <c r="D42" s="30"/>
      <c r="E42" s="51"/>
      <c r="F42" s="51"/>
      <c r="G42" s="51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s="2" customFormat="1" ht="20.100000000000001" customHeight="1">
      <c r="A43" s="54" t="s">
        <v>22</v>
      </c>
      <c r="B43" s="54"/>
      <c r="C43" s="54"/>
      <c r="D43" s="54"/>
      <c r="E43" s="49"/>
      <c r="F43" s="58"/>
      <c r="G43" s="5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s="3" customFormat="1" ht="20.100000000000001" customHeight="1">
      <c r="A44" s="59" t="s">
        <v>57</v>
      </c>
      <c r="B44" s="59"/>
      <c r="C44" s="59"/>
      <c r="D44" s="59"/>
      <c r="E44" s="60" t="s">
        <v>33</v>
      </c>
      <c r="F44" s="50"/>
      <c r="G44" s="50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s="4" customFormat="1" ht="20.100000000000001" customHeight="1">
      <c r="A45" s="113" t="s">
        <v>0</v>
      </c>
      <c r="B45" s="108" t="s">
        <v>15</v>
      </c>
      <c r="C45" s="110" t="s">
        <v>16</v>
      </c>
      <c r="D45" s="111"/>
      <c r="E45" s="108" t="s">
        <v>55</v>
      </c>
      <c r="F45" s="52"/>
      <c r="G45" s="52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 spans="1:21" s="4" customFormat="1" ht="20.100000000000001" customHeight="1">
      <c r="A46" s="114"/>
      <c r="B46" s="109"/>
      <c r="C46" s="38" t="s">
        <v>26</v>
      </c>
      <c r="D46" s="101" t="s">
        <v>27</v>
      </c>
      <c r="E46" s="109"/>
      <c r="F46" s="52"/>
      <c r="G46" s="52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 spans="1:21" s="4" customFormat="1" ht="20.100000000000001" customHeight="1">
      <c r="A47" s="18" t="s">
        <v>1</v>
      </c>
      <c r="B47" s="24">
        <v>178000</v>
      </c>
      <c r="C47" s="19">
        <v>396000</v>
      </c>
      <c r="D47" s="102">
        <v>1736000</v>
      </c>
      <c r="E47" s="100">
        <f>SUM(B47:D47)</f>
        <v>2310000</v>
      </c>
      <c r="F47" s="52"/>
      <c r="G47" s="52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 spans="1:21" s="4" customFormat="1" ht="20.100000000000001" customHeight="1">
      <c r="A48" s="18" t="s">
        <v>2</v>
      </c>
      <c r="B48" s="24">
        <v>178000</v>
      </c>
      <c r="C48" s="19">
        <v>406000</v>
      </c>
      <c r="D48" s="102">
        <v>2164000</v>
      </c>
      <c r="E48" s="100">
        <f t="shared" ref="E48:E51" si="3">SUM(B48:D48)</f>
        <v>2748000</v>
      </c>
      <c r="F48" s="52"/>
      <c r="G48" s="52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21" s="4" customFormat="1" ht="20.100000000000001" customHeight="1">
      <c r="A49" s="18" t="s">
        <v>3</v>
      </c>
      <c r="B49" s="24">
        <v>178000</v>
      </c>
      <c r="C49" s="19">
        <v>433000</v>
      </c>
      <c r="D49" s="102">
        <v>2304000</v>
      </c>
      <c r="E49" s="100">
        <f t="shared" si="3"/>
        <v>2915000</v>
      </c>
      <c r="F49" s="52"/>
      <c r="G49" s="52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 spans="1:21" s="4" customFormat="1" ht="20.100000000000001" customHeight="1">
      <c r="A50" s="18" t="s">
        <v>4</v>
      </c>
      <c r="B50" s="24">
        <v>178000</v>
      </c>
      <c r="C50" s="19">
        <v>406000</v>
      </c>
      <c r="D50" s="102">
        <v>2164000</v>
      </c>
      <c r="E50" s="100">
        <f t="shared" si="3"/>
        <v>2748000</v>
      </c>
      <c r="F50" s="52"/>
      <c r="G50" s="52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spans="1:21" s="4" customFormat="1" ht="20.100000000000001" customHeight="1">
      <c r="A51" s="18" t="s">
        <v>5</v>
      </c>
      <c r="B51" s="24">
        <v>178000</v>
      </c>
      <c r="C51" s="19">
        <v>433000</v>
      </c>
      <c r="D51" s="102">
        <v>2304000</v>
      </c>
      <c r="E51" s="100">
        <f t="shared" si="3"/>
        <v>2915000</v>
      </c>
      <c r="F51" s="52"/>
      <c r="G51" s="52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 spans="1:21" s="4" customFormat="1" ht="20.100000000000001" customHeight="1">
      <c r="A52" s="20"/>
      <c r="B52" s="20"/>
      <c r="C52" s="20"/>
      <c r="D52" s="20"/>
      <c r="E52" s="52"/>
      <c r="F52" s="52"/>
      <c r="G52" s="52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 spans="1:21" s="3" customFormat="1" ht="20.100000000000001" customHeight="1">
      <c r="A53" s="70" t="s">
        <v>58</v>
      </c>
      <c r="B53" s="70"/>
      <c r="C53" s="70"/>
      <c r="D53" s="71" t="s">
        <v>35</v>
      </c>
      <c r="E53" s="50"/>
      <c r="F53" s="50"/>
      <c r="G53" s="50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s="5" customFormat="1" ht="20.100000000000001" customHeight="1">
      <c r="A54" s="108" t="s">
        <v>0</v>
      </c>
      <c r="B54" s="110" t="s">
        <v>16</v>
      </c>
      <c r="C54" s="111"/>
      <c r="D54" s="108" t="s">
        <v>55</v>
      </c>
      <c r="E54" s="53"/>
      <c r="F54" s="53"/>
      <c r="G54" s="53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</row>
    <row r="55" spans="1:21" s="5" customFormat="1" ht="20.100000000000001" customHeight="1">
      <c r="A55" s="109"/>
      <c r="B55" s="38" t="s">
        <v>26</v>
      </c>
      <c r="C55" s="101" t="s">
        <v>27</v>
      </c>
      <c r="D55" s="109"/>
      <c r="E55" s="53"/>
      <c r="F55" s="53"/>
      <c r="G55" s="53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</row>
    <row r="56" spans="1:21" s="5" customFormat="1" ht="20.100000000000001" customHeight="1">
      <c r="A56" s="21" t="s">
        <v>6</v>
      </c>
      <c r="B56" s="68">
        <v>396000</v>
      </c>
      <c r="C56" s="102">
        <v>1736000</v>
      </c>
      <c r="D56" s="103">
        <f>SUM(B56:C56)</f>
        <v>2132000</v>
      </c>
      <c r="E56" s="53"/>
      <c r="F56" s="53"/>
      <c r="G56" s="53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</row>
    <row r="57" spans="1:21" s="5" customFormat="1" ht="20.100000000000001" customHeight="1">
      <c r="A57" s="21" t="s">
        <v>7</v>
      </c>
      <c r="B57" s="68">
        <v>406000</v>
      </c>
      <c r="C57" s="102">
        <v>2164000</v>
      </c>
      <c r="D57" s="103">
        <f t="shared" ref="D57:D60" si="4">SUM(B57:C57)</f>
        <v>2570000</v>
      </c>
      <c r="E57" s="53"/>
      <c r="F57" s="53"/>
      <c r="G57" s="53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</row>
    <row r="58" spans="1:21" s="5" customFormat="1" ht="20.100000000000001" customHeight="1">
      <c r="A58" s="21" t="s">
        <v>8</v>
      </c>
      <c r="B58" s="68">
        <v>433000</v>
      </c>
      <c r="C58" s="102">
        <v>2304000</v>
      </c>
      <c r="D58" s="103">
        <f t="shared" si="4"/>
        <v>2737000</v>
      </c>
      <c r="E58" s="53"/>
      <c r="F58" s="53"/>
      <c r="G58" s="53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1:21" s="5" customFormat="1" ht="20.100000000000001" customHeight="1">
      <c r="A59" s="21" t="s">
        <v>9</v>
      </c>
      <c r="B59" s="68">
        <v>406000</v>
      </c>
      <c r="C59" s="102">
        <v>2164000</v>
      </c>
      <c r="D59" s="103">
        <f t="shared" si="4"/>
        <v>2570000</v>
      </c>
      <c r="E59" s="53"/>
      <c r="F59" s="53"/>
      <c r="G59" s="53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1:21" s="5" customFormat="1" ht="20.100000000000001" customHeight="1">
      <c r="A60" s="21" t="s">
        <v>10</v>
      </c>
      <c r="B60" s="68">
        <v>433000</v>
      </c>
      <c r="C60" s="102">
        <v>2304000</v>
      </c>
      <c r="D60" s="103">
        <f t="shared" si="4"/>
        <v>2737000</v>
      </c>
      <c r="E60" s="53"/>
      <c r="F60" s="53"/>
      <c r="G60" s="53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1:21" s="4" customFormat="1" ht="20.100000000000001" customHeight="1">
      <c r="A61" s="112"/>
      <c r="B61" s="112"/>
      <c r="C61" s="112"/>
      <c r="D61" s="112"/>
      <c r="E61" s="52"/>
      <c r="F61" s="52"/>
      <c r="G61" s="52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</row>
    <row r="62" spans="1:21" s="2" customFormat="1" ht="20.100000000000001" customHeight="1">
      <c r="A62" s="55" t="s">
        <v>23</v>
      </c>
      <c r="B62" s="56"/>
      <c r="C62" s="56"/>
      <c r="D62" s="56"/>
      <c r="E62" s="49"/>
      <c r="F62" s="58"/>
      <c r="G62" s="5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s="3" customFormat="1" ht="20.100000000000001" customHeight="1">
      <c r="A63" s="72" t="s">
        <v>59</v>
      </c>
      <c r="B63" s="72"/>
      <c r="C63" s="72"/>
      <c r="F63" s="73" t="s">
        <v>33</v>
      </c>
      <c r="G63" s="50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s="4" customFormat="1" ht="20.100000000000001" customHeight="1">
      <c r="A64" s="113" t="s">
        <v>0</v>
      </c>
      <c r="B64" s="108" t="s">
        <v>15</v>
      </c>
      <c r="C64" s="110" t="s">
        <v>16</v>
      </c>
      <c r="D64" s="111"/>
      <c r="E64" s="108" t="s">
        <v>55</v>
      </c>
      <c r="F64" s="108" t="s">
        <v>38</v>
      </c>
      <c r="G64" s="52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spans="1:21" s="4" customFormat="1" ht="20.100000000000001" customHeight="1">
      <c r="A65" s="114"/>
      <c r="B65" s="109"/>
      <c r="C65" s="38" t="s">
        <v>26</v>
      </c>
      <c r="D65" s="101" t="s">
        <v>27</v>
      </c>
      <c r="E65" s="109"/>
      <c r="F65" s="109"/>
      <c r="G65" s="52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1:21" s="4" customFormat="1" ht="20.100000000000001" customHeight="1">
      <c r="A66" s="63" t="s">
        <v>1</v>
      </c>
      <c r="B66" s="24">
        <v>178000</v>
      </c>
      <c r="C66" s="19">
        <v>316000</v>
      </c>
      <c r="D66" s="102">
        <v>1852000</v>
      </c>
      <c r="E66" s="104">
        <f>SUM(B66:D66)</f>
        <v>2346000</v>
      </c>
      <c r="F66" s="79"/>
      <c r="G66" s="52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</row>
    <row r="67" spans="1:21" s="4" customFormat="1" ht="20.100000000000001" customHeight="1">
      <c r="A67" s="64" t="s">
        <v>13</v>
      </c>
      <c r="B67" s="33">
        <v>178000</v>
      </c>
      <c r="C67" s="34">
        <v>316000</v>
      </c>
      <c r="D67" s="106">
        <v>2505000</v>
      </c>
      <c r="E67" s="105">
        <f>SUM(B67:D67)</f>
        <v>2999000</v>
      </c>
      <c r="F67" s="80" t="s">
        <v>39</v>
      </c>
      <c r="G67" s="52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</row>
    <row r="68" spans="1:21" s="4" customFormat="1" ht="20.100000000000001" customHeight="1">
      <c r="A68" s="78" t="s">
        <v>25</v>
      </c>
      <c r="B68" s="24">
        <v>178000</v>
      </c>
      <c r="C68" s="19">
        <v>316000</v>
      </c>
      <c r="D68" s="102">
        <v>1813000</v>
      </c>
      <c r="E68" s="104">
        <f>SUM(B68:D68)</f>
        <v>2307000</v>
      </c>
      <c r="F68" s="79"/>
      <c r="G68" s="52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</row>
    <row r="69" spans="1:21" s="4" customFormat="1" ht="20.100000000000001" customHeight="1">
      <c r="A69" s="63" t="s">
        <v>2</v>
      </c>
      <c r="B69" s="24">
        <v>178000</v>
      </c>
      <c r="C69" s="19">
        <v>324000</v>
      </c>
      <c r="D69" s="102">
        <v>2310000</v>
      </c>
      <c r="E69" s="104">
        <f>SUM(B69:D69)</f>
        <v>2812000</v>
      </c>
      <c r="F69" s="79"/>
      <c r="G69" s="52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</row>
    <row r="70" spans="1:21" s="4" customFormat="1" ht="20.100000000000001" customHeight="1">
      <c r="A70" s="64" t="s">
        <v>19</v>
      </c>
      <c r="B70" s="33">
        <v>178000</v>
      </c>
      <c r="C70" s="34">
        <v>431000</v>
      </c>
      <c r="D70" s="106">
        <v>3369000</v>
      </c>
      <c r="E70" s="105">
        <f t="shared" ref="E70" si="5">SUM(B70:D70)</f>
        <v>3978000</v>
      </c>
      <c r="F70" s="80" t="s">
        <v>39</v>
      </c>
      <c r="G70" s="52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 spans="1:21" s="4" customFormat="1" ht="20.100000000000001" customHeight="1">
      <c r="A71" s="63" t="s">
        <v>3</v>
      </c>
      <c r="B71" s="24">
        <v>178000</v>
      </c>
      <c r="C71" s="19">
        <v>346000</v>
      </c>
      <c r="D71" s="102">
        <v>2461000</v>
      </c>
      <c r="E71" s="104">
        <f>SUM(B71:D71)</f>
        <v>2985000</v>
      </c>
      <c r="F71" s="79"/>
      <c r="G71" s="52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</row>
    <row r="72" spans="1:21" s="4" customFormat="1" ht="20.100000000000001" customHeight="1">
      <c r="A72" s="63" t="s">
        <v>4</v>
      </c>
      <c r="B72" s="24">
        <v>178000</v>
      </c>
      <c r="C72" s="19">
        <v>324000</v>
      </c>
      <c r="D72" s="102">
        <v>2310000</v>
      </c>
      <c r="E72" s="104">
        <f>SUM(B72:D72)</f>
        <v>2812000</v>
      </c>
      <c r="F72" s="79"/>
      <c r="G72" s="52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spans="1:21" s="4" customFormat="1" ht="20.100000000000001" customHeight="1">
      <c r="A73" s="63" t="s">
        <v>5</v>
      </c>
      <c r="B73" s="24">
        <v>178000</v>
      </c>
      <c r="C73" s="19">
        <v>346000</v>
      </c>
      <c r="D73" s="102">
        <v>2461000</v>
      </c>
      <c r="E73" s="104">
        <f>SUM(B73:D73)</f>
        <v>2985000</v>
      </c>
      <c r="F73" s="79"/>
      <c r="G73" s="52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 spans="1:21" s="4" customFormat="1" ht="20.100000000000001" customHeight="1">
      <c r="A74" s="25"/>
      <c r="B74" s="26"/>
      <c r="C74" s="27"/>
      <c r="D74" s="28"/>
      <c r="E74" s="52"/>
      <c r="F74" s="52"/>
      <c r="G74" s="52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 spans="1:21" s="3" customFormat="1" ht="20.100000000000001" customHeight="1">
      <c r="A75" s="74" t="s">
        <v>60</v>
      </c>
      <c r="B75" s="74"/>
      <c r="C75" s="74"/>
      <c r="E75" s="77" t="s">
        <v>33</v>
      </c>
      <c r="F75" s="50"/>
      <c r="G75" s="50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s="5" customFormat="1" ht="20.100000000000001" customHeight="1">
      <c r="A76" s="108" t="s">
        <v>0</v>
      </c>
      <c r="B76" s="110" t="s">
        <v>16</v>
      </c>
      <c r="C76" s="111"/>
      <c r="D76" s="108" t="s">
        <v>55</v>
      </c>
      <c r="E76" s="108" t="s">
        <v>38</v>
      </c>
      <c r="F76" s="53"/>
      <c r="G76" s="53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1:21" s="5" customFormat="1" ht="20.100000000000001" customHeight="1">
      <c r="A77" s="109"/>
      <c r="B77" s="38" t="s">
        <v>26</v>
      </c>
      <c r="C77" s="101" t="s">
        <v>27</v>
      </c>
      <c r="D77" s="109"/>
      <c r="E77" s="109"/>
      <c r="F77" s="53"/>
      <c r="G77" s="53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spans="1:21" s="5" customFormat="1" ht="20.100000000000001" customHeight="1">
      <c r="A78" s="65" t="s">
        <v>1</v>
      </c>
      <c r="B78" s="68">
        <v>316000</v>
      </c>
      <c r="C78" s="102">
        <v>1852000</v>
      </c>
      <c r="D78" s="107">
        <f>SUM(B78:C78)</f>
        <v>2168000</v>
      </c>
      <c r="E78" s="44"/>
      <c r="F78" s="53"/>
      <c r="G78" s="53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spans="1:21" s="5" customFormat="1" ht="20.100000000000001" customHeight="1">
      <c r="A79" s="64" t="s">
        <v>13</v>
      </c>
      <c r="B79" s="34">
        <v>316000</v>
      </c>
      <c r="C79" s="106">
        <v>2505000</v>
      </c>
      <c r="D79" s="105">
        <f t="shared" ref="D79:D85" si="6">SUM(B79:C79)</f>
        <v>2821000</v>
      </c>
      <c r="E79" s="80" t="s">
        <v>39</v>
      </c>
      <c r="F79" s="53"/>
      <c r="G79" s="53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spans="1:21" s="85" customFormat="1" ht="20.100000000000001" customHeight="1">
      <c r="A80" s="78" t="s">
        <v>41</v>
      </c>
      <c r="B80" s="83">
        <v>316000</v>
      </c>
      <c r="C80" s="102">
        <v>1813000</v>
      </c>
      <c r="D80" s="107">
        <f t="shared" si="6"/>
        <v>2129000</v>
      </c>
      <c r="E80" s="43"/>
      <c r="F80" s="84"/>
      <c r="G80" s="84"/>
    </row>
    <row r="81" spans="1:21" s="5" customFormat="1" ht="20.100000000000001" customHeight="1">
      <c r="A81" s="65" t="s">
        <v>2</v>
      </c>
      <c r="B81" s="68">
        <v>324000</v>
      </c>
      <c r="C81" s="102">
        <v>2310000</v>
      </c>
      <c r="D81" s="107">
        <f t="shared" si="6"/>
        <v>2634000</v>
      </c>
      <c r="E81" s="44"/>
      <c r="F81" s="53"/>
      <c r="G81" s="53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</row>
    <row r="82" spans="1:21" s="5" customFormat="1" ht="20.100000000000001" customHeight="1">
      <c r="A82" s="62" t="s">
        <v>19</v>
      </c>
      <c r="B82" s="47">
        <v>431000</v>
      </c>
      <c r="C82" s="106">
        <v>3369000</v>
      </c>
      <c r="D82" s="105">
        <f t="shared" si="6"/>
        <v>3800000</v>
      </c>
      <c r="E82" s="32" t="s">
        <v>39</v>
      </c>
      <c r="F82" s="53"/>
      <c r="G82" s="53"/>
      <c r="H82" s="12"/>
      <c r="I82" s="4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</row>
    <row r="83" spans="1:21" s="5" customFormat="1" ht="20.100000000000001" customHeight="1">
      <c r="A83" s="65" t="s">
        <v>3</v>
      </c>
      <c r="B83" s="68">
        <v>346000</v>
      </c>
      <c r="C83" s="102">
        <v>2461000</v>
      </c>
      <c r="D83" s="107">
        <f t="shared" si="6"/>
        <v>2807000</v>
      </c>
      <c r="E83" s="44"/>
      <c r="F83" s="53"/>
      <c r="G83" s="53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</row>
    <row r="84" spans="1:21" s="5" customFormat="1" ht="20.100000000000001" customHeight="1">
      <c r="A84" s="65" t="s">
        <v>4</v>
      </c>
      <c r="B84" s="68">
        <v>324000</v>
      </c>
      <c r="C84" s="102">
        <v>2310000</v>
      </c>
      <c r="D84" s="107">
        <f t="shared" si="6"/>
        <v>2634000</v>
      </c>
      <c r="E84" s="44"/>
      <c r="F84" s="53"/>
      <c r="G84" s="53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</row>
    <row r="85" spans="1:21" s="5" customFormat="1" ht="20.100000000000001" customHeight="1">
      <c r="A85" s="65" t="s">
        <v>5</v>
      </c>
      <c r="B85" s="68">
        <v>346000</v>
      </c>
      <c r="C85" s="102">
        <v>2461000</v>
      </c>
      <c r="D85" s="107">
        <f t="shared" si="6"/>
        <v>2807000</v>
      </c>
      <c r="E85" s="44"/>
      <c r="F85" s="53"/>
      <c r="G85" s="53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</row>
    <row r="86" spans="1:21" ht="15.75" customHeight="1"/>
    <row r="87" spans="1:21" ht="20.100000000000001" customHeight="1">
      <c r="A87" s="56" t="s">
        <v>20</v>
      </c>
      <c r="B87" s="56"/>
      <c r="C87" s="56"/>
      <c r="D87" s="56"/>
    </row>
    <row r="88" spans="1:21" ht="20.100000000000001" customHeight="1">
      <c r="A88" s="75" t="s">
        <v>61</v>
      </c>
      <c r="B88" s="75"/>
      <c r="C88" s="75"/>
      <c r="D88" s="75"/>
      <c r="E88" s="81" t="s">
        <v>40</v>
      </c>
    </row>
    <row r="89" spans="1:21" ht="20.100000000000001" customHeight="1">
      <c r="A89" s="113" t="s">
        <v>0</v>
      </c>
      <c r="B89" s="108" t="s">
        <v>15</v>
      </c>
      <c r="C89" s="110" t="s">
        <v>16</v>
      </c>
      <c r="D89" s="111"/>
      <c r="E89" s="108" t="s">
        <v>55</v>
      </c>
      <c r="F89" s="108" t="s">
        <v>38</v>
      </c>
    </row>
    <row r="90" spans="1:21" ht="20.100000000000001" customHeight="1">
      <c r="A90" s="114"/>
      <c r="B90" s="109"/>
      <c r="C90" s="38" t="s">
        <v>26</v>
      </c>
      <c r="D90" s="38" t="s">
        <v>27</v>
      </c>
      <c r="E90" s="109"/>
      <c r="F90" s="109"/>
    </row>
    <row r="91" spans="1:21" ht="20.100000000000001" customHeight="1">
      <c r="A91" s="63" t="s">
        <v>18</v>
      </c>
      <c r="B91" s="24">
        <v>178000</v>
      </c>
      <c r="C91" s="19">
        <v>622000</v>
      </c>
      <c r="D91" s="17">
        <v>2878000</v>
      </c>
      <c r="E91" s="17">
        <f>SUM(B91:D91)</f>
        <v>3678000</v>
      </c>
      <c r="F91" s="88" t="s">
        <v>56</v>
      </c>
    </row>
    <row r="92" spans="1:21" ht="20.100000000000001" customHeight="1">
      <c r="A92" s="63" t="s">
        <v>21</v>
      </c>
      <c r="B92" s="24">
        <v>178000</v>
      </c>
      <c r="C92" s="19">
        <v>622000</v>
      </c>
      <c r="D92" s="17">
        <v>3378000</v>
      </c>
      <c r="E92" s="17">
        <f>SUM(B92:D92)</f>
        <v>4178000</v>
      </c>
      <c r="F92" s="89" t="s">
        <v>56</v>
      </c>
    </row>
    <row r="93" spans="1:21" ht="20.100000000000001" customHeight="1">
      <c r="A93" s="20"/>
      <c r="B93" s="20"/>
      <c r="C93" s="20"/>
      <c r="D93" s="20"/>
    </row>
    <row r="94" spans="1:21" ht="20.100000000000001" customHeight="1">
      <c r="A94" s="76" t="s">
        <v>60</v>
      </c>
      <c r="B94" s="76"/>
      <c r="C94" s="76"/>
      <c r="D94" s="82" t="s">
        <v>37</v>
      </c>
    </row>
    <row r="95" spans="1:21" ht="20.100000000000001" customHeight="1">
      <c r="A95" s="108" t="s">
        <v>0</v>
      </c>
      <c r="B95" s="110" t="s">
        <v>16</v>
      </c>
      <c r="C95" s="111"/>
      <c r="D95" s="108" t="s">
        <v>55</v>
      </c>
      <c r="E95" s="108" t="s">
        <v>38</v>
      </c>
    </row>
    <row r="96" spans="1:21" ht="20.100000000000001" customHeight="1">
      <c r="A96" s="109"/>
      <c r="B96" s="38" t="s">
        <v>26</v>
      </c>
      <c r="C96" s="38" t="s">
        <v>27</v>
      </c>
      <c r="D96" s="109"/>
      <c r="E96" s="109"/>
    </row>
    <row r="97" spans="1:5" ht="20.25" customHeight="1">
      <c r="A97" s="18" t="s">
        <v>18</v>
      </c>
      <c r="B97" s="19">
        <v>622000</v>
      </c>
      <c r="C97" s="17">
        <v>2878000</v>
      </c>
      <c r="D97" s="23">
        <f>SUM(B97:C97)</f>
        <v>3500000</v>
      </c>
      <c r="E97" s="88" t="s">
        <v>56</v>
      </c>
    </row>
    <row r="98" spans="1:5" ht="19.5" customHeight="1">
      <c r="A98" s="63" t="s">
        <v>24</v>
      </c>
      <c r="B98" s="19">
        <v>622000</v>
      </c>
      <c r="C98" s="17">
        <v>3378000</v>
      </c>
      <c r="D98" s="23">
        <f>SUM(B98:C98)</f>
        <v>4000000</v>
      </c>
      <c r="E98" s="89" t="s">
        <v>56</v>
      </c>
    </row>
    <row r="99" spans="1:5" ht="21" customHeight="1"/>
  </sheetData>
  <mergeCells count="41">
    <mergeCell ref="D32:D33"/>
    <mergeCell ref="A45:A46"/>
    <mergeCell ref="A27:D27"/>
    <mergeCell ref="A28:D28"/>
    <mergeCell ref="A2:F2"/>
    <mergeCell ref="A5:A6"/>
    <mergeCell ref="B5:C5"/>
    <mergeCell ref="D5:D6"/>
    <mergeCell ref="A21:A22"/>
    <mergeCell ref="D21:D22"/>
    <mergeCell ref="A16:D16"/>
    <mergeCell ref="A15:D15"/>
    <mergeCell ref="A17:D17"/>
    <mergeCell ref="A54:A55"/>
    <mergeCell ref="B64:B65"/>
    <mergeCell ref="A64:A65"/>
    <mergeCell ref="A32:A33"/>
    <mergeCell ref="B32:C32"/>
    <mergeCell ref="A76:A77"/>
    <mergeCell ref="E76:E77"/>
    <mergeCell ref="C89:D89"/>
    <mergeCell ref="E89:E90"/>
    <mergeCell ref="A89:A90"/>
    <mergeCell ref="B89:B90"/>
    <mergeCell ref="B76:C76"/>
    <mergeCell ref="F89:F90"/>
    <mergeCell ref="E95:E96"/>
    <mergeCell ref="E64:E65"/>
    <mergeCell ref="B21:C21"/>
    <mergeCell ref="B95:C95"/>
    <mergeCell ref="D95:D96"/>
    <mergeCell ref="C64:D64"/>
    <mergeCell ref="F64:F65"/>
    <mergeCell ref="B54:C54"/>
    <mergeCell ref="A61:D61"/>
    <mergeCell ref="A95:A96"/>
    <mergeCell ref="E45:E46"/>
    <mergeCell ref="C45:D45"/>
    <mergeCell ref="B45:B46"/>
    <mergeCell ref="D54:D55"/>
    <mergeCell ref="D76:D77"/>
  </mergeCells>
  <phoneticPr fontId="2" type="noConversion"/>
  <printOptions horizontalCentered="1"/>
  <pageMargins left="0.25" right="0.25" top="0.75" bottom="0.75" header="0.3" footer="0.3"/>
  <pageSetup paperSize="9" scale="35" firstPageNumber="9" orientation="portrait" useFirstPageNumber="1" r:id="rId1"/>
  <headerFooter alignWithMargins="0"/>
  <rowBreaks count="2" manualBreakCount="2">
    <brk id="42" max="5" man="1"/>
    <brk id="8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등록금내역</vt:lpstr>
      <vt:lpstr>등록금내역!Print_Area</vt:lpstr>
      <vt:lpstr>등록금내역!Print_Titles</vt:lpstr>
    </vt:vector>
  </TitlesOfParts>
  <Company>부경대학교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JAEHEE kim</cp:lastModifiedBy>
  <cp:lastPrinted>2025-01-07T10:55:55Z</cp:lastPrinted>
  <dcterms:created xsi:type="dcterms:W3CDTF">2004-09-21T01:30:59Z</dcterms:created>
  <dcterms:modified xsi:type="dcterms:W3CDTF">2026-01-06T05:57:41Z</dcterms:modified>
</cp:coreProperties>
</file>